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wnloads/"/>
    </mc:Choice>
  </mc:AlternateContent>
  <xr:revisionPtr revIDLastSave="0" documentId="13_ncr:1_{268A1C41-11D5-DA49-B038-139AD498DD1A}" xr6:coauthVersionLast="46" xr6:coauthVersionMax="46" xr10:uidLastSave="{00000000-0000-0000-0000-000000000000}"/>
  <bookViews>
    <workbookView xWindow="0" yWindow="0" windowWidth="25600" windowHeight="1600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<sst xmlns="http://schemas.openxmlformats.org/spreadsheetml/2006/main" count="260" uniqueCount="146">
  <si>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</si>
  <si>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</si>
  <si>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</si>
  <si>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</si>
  <si>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</si>
  <si>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</si>
  <si>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</si>
  <si>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</si>
  <si>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</si>
  <si>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</si>
  <si>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</si>
  <si>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</si>
  <si>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</si>
  <si>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</si>
  <si>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</si>
  <si>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</si>
  <si>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</si>
  <si>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</si>
  <si>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</si>
  <si>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</si>
  <si>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</si>
  <si>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</si>
  <si>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</si>
  <si>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</si>
  <si>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</si>
  <si>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</si>
  <si>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</si>
  <si>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</si>
  <si>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</si>
  <si>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</si>
  <si>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</si>
  <si>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</si>
  <si>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</si>
  <si>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</si>
  <si>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</si>
  <si>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</si>
  <si>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</si>
  <si>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</si>
  <si>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</si>
  <si>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</si>
  <si>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</si>
  <si>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</si>
  <si>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</si>
  <si>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</si>
  <si>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</si>
  <si>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</si>
  <si>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</si>
  <si>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</si>
  <si>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</si>
  <si>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</si>
  <si>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</si>
  <si>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</si>
  <si>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</si>
  <si>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</si>
  <si>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</si>
  <si>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</si>
  <si>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</si>
  <si>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</si>
  <si>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</si>
  <si>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</si>
  <si>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</si>
  <si>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</si>
  <si>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</si>
  <si>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</si>
  <si>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</si>
  <si>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</si>
  <si>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</si>
  <si>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</si>
  <si>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</si>
  <si>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</si>
  <si>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</si>
  <si>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</si>
  <si>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</si>
  <si>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</si>
  <si>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</si>
  <si>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</si>
  <si>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</si>
  <si>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</si>
  <si>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</si>
  <si>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</si>
  <si>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</si>
  <si>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</si>
  <si>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</si>
  <si>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</si>
  <si>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</si>
  <si>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</si>
  <si>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</si>
  <si>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</si>
  <si>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</si>
  <si>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</si>
  <si>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</si>
  <si>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</si>
  <si>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</si>
  <si>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</si>
  <si>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</si>
  <si>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</si>
  <si>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</si>
  <si>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</si>
  <si>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</si>
  <si>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</si>
  <si>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</si>
  <si>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</si>
  <si>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</si>
  <si>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</si>
  <si>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</si>
  <si>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</si>
  <si>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</si>
  <si>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</si>
  <si>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</si>
  <si>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</si>
  <si>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</si>
  <si>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</si>
  <si>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</si>
  <si>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</si>
  <si>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</si>
  <si>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</si>
  <si>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</si>
  <si>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</si>
  <si>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</si>
  <si>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</si>
  <si>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</si>
  <si>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</si>
  <si>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</si>
  <si>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</si>
  <si>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</si>
  <si>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</si>
  <si>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</si>
  <si>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</si>
  <si>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</si>
  <si>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</si>
  <si>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</si>
  <si>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</si>
  <si>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</si>
  <si>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</si>
  <si>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</si>
  <si>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</si>
  <si>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</si>
  <si>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</si>
  <si>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</si>
  <si>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</si>
  <si>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Zoom</t>
  </si>
  <si>
    <t>Guadalupe</t>
  </si>
  <si>
    <t>San Remigio</t>
  </si>
  <si>
    <t>Donation 500 kg of Rice</t>
  </si>
  <si>
    <t>Families in Guadalupe</t>
  </si>
  <si>
    <t>Donation of Wheelchair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</si>
</sst>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Georgia"/>
    </font>
    <font>
      <sz val="9"/>
      <color rgb="FF000000"/>
      <name val="Cambr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7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5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5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5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30" fillId="8" borderId="16" xfId="0" applyFont="1" applyFill="1" applyBorder="1" applyAlignment="1" applyProtection="1">
      <alignment vertical="center" shrinkToFit="1"/>
      <protection locked="0"/>
    </xf>
    <xf numFmtId="0" fontId="30" fillId="8" borderId="49" xfId="0" applyFont="1" applyFill="1" applyBorder="1" applyAlignment="1" applyProtection="1">
      <alignment vertical="center" shrinkToFit="1"/>
      <protection locked="0"/>
    </xf>
    <xf numFmtId="0" fontId="59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2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0" fillId="0" borderId="38" xfId="2" applyFont="1" applyBorder="1" applyAlignment="1" applyProtection="1">
      <alignment horizontal="left" vertical="center"/>
    </xf>
    <xf numFmtId="0" fontId="50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60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60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9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60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1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9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0" fillId="0" borderId="23" xfId="2" applyFont="1" applyBorder="1" applyAlignment="1" applyProtection="1">
      <alignment horizontal="left" vertical="center" shrinkToFit="1"/>
    </xf>
    <xf numFmtId="0" fontId="50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8" fillId="3" borderId="35" xfId="0" applyFont="1" applyFill="1" applyBorder="1" applyAlignment="1" applyProtection="1">
      <alignment horizontal="center" vertical="center" shrinkToFit="1"/>
      <protection locked="0"/>
    </xf>
    <xf numFmtId="0" fontId="28" fillId="3" borderId="72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7" fillId="0" borderId="133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49" fillId="0" borderId="9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 shrinkToFit="1"/>
    </xf>
    <xf numFmtId="0" fontId="31" fillId="0" borderId="48" xfId="0" applyFont="1" applyBorder="1" applyAlignment="1">
      <alignment horizontal="center" vertical="center" shrinkToFit="1"/>
    </xf>
    <xf numFmtId="0" fontId="31" fillId="0" borderId="3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19" xfId="0" applyFont="1" applyBorder="1" applyAlignment="1">
      <alignment horizontal="left" vertical="center" shrinkToFit="1"/>
    </xf>
    <xf numFmtId="0" fontId="30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0" fillId="8" borderId="3" xfId="0" applyFont="1" applyFill="1" applyBorder="1" applyAlignment="1" applyProtection="1">
      <alignment horizontal="left" vertical="center" shrinkToFit="1"/>
      <protection locked="0"/>
    </xf>
    <xf numFmtId="0" fontId="31" fillId="0" borderId="3" xfId="0" applyFont="1" applyBorder="1" applyAlignment="1">
      <alignment horizontal="right" vertical="center"/>
    </xf>
    <xf numFmtId="0" fontId="30" fillId="8" borderId="12" xfId="0" applyFont="1" applyFill="1" applyBorder="1" applyAlignment="1" applyProtection="1">
      <alignment horizontal="left" vertical="center" shrinkToFit="1"/>
      <protection locked="0"/>
    </xf>
    <xf numFmtId="0" fontId="58" fillId="6" borderId="141" xfId="0" applyFont="1" applyFill="1" applyBorder="1" applyAlignment="1">
      <alignment horizontal="left" vertical="center" wrapText="1" shrinkToFit="1"/>
    </xf>
    <xf numFmtId="0" fontId="58" fillId="6" borderId="68" xfId="0" applyFont="1" applyFill="1" applyBorder="1" applyAlignment="1">
      <alignment horizontal="left" vertical="center" wrapText="1" shrinkToFit="1"/>
    </xf>
    <xf numFmtId="0" fontId="58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3" fillId="0" borderId="2" xfId="0" applyFont="1" applyBorder="1" applyAlignment="1">
      <alignment horizontal="left" vertical="center" shrinkToFit="1"/>
    </xf>
    <xf numFmtId="0" fontId="53" fillId="0" borderId="62" xfId="0" applyFont="1" applyBorder="1" applyAlignment="1">
      <alignment horizontal="left" vertical="center" shrinkToFit="1"/>
    </xf>
    <xf numFmtId="0" fontId="53" fillId="0" borderId="82" xfId="0" applyFont="1" applyBorder="1" applyAlignment="1">
      <alignment horizontal="left" vertical="center" shrinkToFit="1"/>
    </xf>
    <xf numFmtId="0" fontId="53" fillId="0" borderId="141" xfId="0" applyFont="1" applyBorder="1" applyAlignment="1">
      <alignment horizontal="left" vertical="center" shrinkToFit="1"/>
    </xf>
    <xf numFmtId="0" fontId="53" fillId="0" borderId="68" xfId="0" applyFont="1" applyBorder="1" applyAlignment="1">
      <alignment horizontal="left" vertical="center" shrinkToFit="1"/>
    </xf>
    <xf numFmtId="0" fontId="53" fillId="0" borderId="80" xfId="0" applyFont="1" applyBorder="1" applyAlignment="1">
      <alignment horizontal="left" vertical="center" shrinkToFit="1"/>
    </xf>
    <xf numFmtId="0" fontId="53" fillId="6" borderId="141" xfId="0" applyFont="1" applyFill="1" applyBorder="1" applyAlignment="1">
      <alignment horizontal="left" vertical="center" shrinkToFit="1"/>
    </xf>
    <xf numFmtId="0" fontId="53" fillId="6" borderId="68" xfId="0" applyFont="1" applyFill="1" applyBorder="1" applyAlignment="1">
      <alignment horizontal="left" vertical="center" shrinkToFit="1"/>
    </xf>
    <xf numFmtId="0" fontId="53" fillId="6" borderId="80" xfId="0" applyFont="1" applyFill="1" applyBorder="1" applyAlignment="1">
      <alignment horizontal="lef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1" fillId="0" borderId="105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69" fontId="64" fillId="0" borderId="14" xfId="0" applyNumberFormat="1" applyFont="1" applyBorder="1" applyAlignment="1">
      <alignment horizontal="center" vertical="center" wrapText="1" shrinkToFit="1"/>
    </xf>
    <xf numFmtId="169" fontId="64" fillId="0" borderId="126" xfId="0" applyNumberFormat="1" applyFont="1" applyBorder="1" applyAlignment="1">
      <alignment horizontal="center" vertical="center" wrapText="1" shrinkToFit="1"/>
    </xf>
    <xf numFmtId="169" fontId="64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8" fillId="0" borderId="15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8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31" fillId="0" borderId="63" xfId="0" applyFont="1" applyBorder="1" applyAlignment="1">
      <alignment horizontal="left" vertical="center"/>
    </xf>
    <xf numFmtId="0" fontId="31" fillId="0" borderId="138" xfId="0" applyFont="1" applyBorder="1" applyAlignment="1">
      <alignment horizontal="right" vertical="center"/>
    </xf>
    <xf numFmtId="0" fontId="31" fillId="0" borderId="136" xfId="0" applyFont="1" applyBorder="1" applyAlignment="1">
      <alignment horizontal="right" vertical="center"/>
    </xf>
    <xf numFmtId="0" fontId="31" fillId="0" borderId="137" xfId="0" applyFont="1" applyBorder="1" applyAlignment="1">
      <alignment horizontal="right" vertical="center"/>
    </xf>
    <xf numFmtId="0" fontId="30" fillId="8" borderId="138" xfId="0" applyFont="1" applyFill="1" applyBorder="1" applyAlignment="1" applyProtection="1">
      <alignment horizontal="left" vertical="center" shrinkToFit="1"/>
      <protection locked="0"/>
    </xf>
    <xf numFmtId="0" fontId="30" fillId="8" borderId="136" xfId="0" applyFont="1" applyFill="1" applyBorder="1" applyAlignment="1" applyProtection="1">
      <alignment horizontal="left" vertical="center" shrinkToFit="1"/>
      <protection locked="0"/>
    </xf>
    <xf numFmtId="0" fontId="30" fillId="8" borderId="139" xfId="0" applyFont="1" applyFill="1" applyBorder="1" applyAlignment="1" applyProtection="1">
      <alignment horizontal="left" vertical="center" shrinkToFit="1"/>
      <protection locked="0"/>
    </xf>
    <xf numFmtId="0" fontId="63" fillId="0" borderId="37" xfId="0" applyFont="1" applyBorder="1" applyAlignment="1">
      <alignment horizontal="right" vertical="center"/>
    </xf>
    <xf numFmtId="0" fontId="49" fillId="0" borderId="37" xfId="0" applyFont="1" applyBorder="1" applyAlignment="1">
      <alignment horizontal="right" vertical="center"/>
    </xf>
    <xf numFmtId="0" fontId="49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62" fillId="0" borderId="152" xfId="0" applyFont="1" applyBorder="1" applyAlignment="1">
      <alignment horizontal="center" vertical="center" shrinkToFit="1"/>
    </xf>
    <xf numFmtId="0" fontId="62" fillId="0" borderId="68" xfId="0" applyFont="1" applyBorder="1" applyAlignment="1">
      <alignment horizontal="center" vertical="center" shrinkToFit="1"/>
    </xf>
    <xf numFmtId="0" fontId="62" fillId="0" borderId="153" xfId="0" applyFont="1" applyBorder="1" applyAlignment="1">
      <alignment horizontal="center" vertical="center" shrinkToFit="1"/>
    </xf>
    <xf numFmtId="0" fontId="54" fillId="0" borderId="141" xfId="0" applyFont="1" applyBorder="1" applyAlignment="1">
      <alignment horizontal="left" vertical="center" wrapText="1" shrinkToFit="1"/>
    </xf>
    <xf numFmtId="0" fontId="54" fillId="0" borderId="68" xfId="0" applyFont="1" applyBorder="1" applyAlignment="1">
      <alignment horizontal="left" vertical="center" wrapText="1" shrinkToFit="1"/>
    </xf>
    <xf numFmtId="0" fontId="54" fillId="0" borderId="80" xfId="0" applyFont="1" applyBorder="1" applyAlignment="1">
      <alignment horizontal="left" vertical="center" wrapText="1" shrinkToFit="1"/>
    </xf>
    <xf numFmtId="0" fontId="56" fillId="0" borderId="141" xfId="0" applyFont="1" applyBorder="1" applyAlignment="1">
      <alignment horizontal="left" vertical="center" wrapText="1"/>
    </xf>
    <xf numFmtId="0" fontId="56" fillId="0" borderId="68" xfId="0" applyFont="1" applyBorder="1" applyAlignment="1">
      <alignment horizontal="left" vertical="center" wrapText="1"/>
    </xf>
    <xf numFmtId="0" fontId="56" fillId="0" borderId="80" xfId="0" applyFont="1" applyBorder="1" applyAlignment="1">
      <alignment horizontal="left" vertical="center" wrapText="1"/>
    </xf>
    <xf numFmtId="0" fontId="56" fillId="0" borderId="149" xfId="0" applyFont="1" applyBorder="1" applyAlignment="1">
      <alignment horizontal="left" vertical="center" wrapText="1"/>
    </xf>
    <xf numFmtId="0" fontId="56" fillId="0" borderId="145" xfId="0" applyFont="1" applyBorder="1" applyAlignment="1">
      <alignment horizontal="left" vertical="center" wrapText="1"/>
    </xf>
    <xf numFmtId="0" fontId="56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4" fillId="0" borderId="69" xfId="0" applyFont="1" applyBorder="1" applyAlignment="1">
      <alignment horizontal="left" vertical="center" wrapText="1"/>
    </xf>
    <xf numFmtId="0" fontId="44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6" zoomScale="150" zoomScaleNormal="150" zoomScaleSheetLayoutView="100" workbookViewId="0">
      <selection activeCell="L20" sqref="L20:M20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6" x14ac:dyDescent="0.2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44256</v>
      </c>
      <c r="L2" s="177"/>
      <c r="M2" s="177"/>
      <c r="N2" s="29"/>
      <c r="O2" s="29"/>
      <c r="P2" s="29"/>
    </row>
    <row r="3" spans="1:16" ht="12" customHeight="1" x14ac:dyDescent="0.2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 x14ac:dyDescent="0.2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 x14ac:dyDescent="0.25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44301</v>
      </c>
      <c r="P8" s="186"/>
    </row>
    <row r="9" spans="1:16" s="33" customFormat="1" ht="14" customHeight="1" thickTop="1" x14ac:dyDescent="0.2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3" customHeight="1" thickBot="1" x14ac:dyDescent="0.25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 x14ac:dyDescent="0.25">
      <c r="A11" s="87"/>
      <c r="B11" s="151">
        <v>44260</v>
      </c>
      <c r="C11" s="152"/>
      <c r="D11" s="159">
        <v>3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140</v>
      </c>
    </row>
    <row r="12" spans="1:16" s="35" customFormat="1" ht="12" customHeight="1" thickTop="1" thickBot="1" x14ac:dyDescent="0.25">
      <c r="A12" s="87"/>
      <c r="B12" s="83">
        <v>44267</v>
      </c>
      <c r="C12" s="84"/>
      <c r="D12" s="94">
        <v>4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 t="s">
        <v>140</v>
      </c>
    </row>
    <row r="13" spans="1:16" s="35" customFormat="1" ht="12" customHeight="1" thickTop="1" thickBot="1" x14ac:dyDescent="0.25">
      <c r="A13" s="87"/>
      <c r="B13" s="83">
        <v>44274</v>
      </c>
      <c r="C13" s="84"/>
      <c r="D13" s="94">
        <v>2</v>
      </c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 t="s">
        <v>140</v>
      </c>
    </row>
    <row r="14" spans="1:16" s="35" customFormat="1" ht="12" customHeight="1" thickTop="1" thickBot="1" x14ac:dyDescent="0.25">
      <c r="A14" s="87"/>
      <c r="B14" s="83">
        <v>44285</v>
      </c>
      <c r="C14" s="84"/>
      <c r="D14" s="94">
        <v>2</v>
      </c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 t="s">
        <v>140</v>
      </c>
    </row>
    <row r="15" spans="1:16" s="35" customFormat="1" ht="12" customHeight="1" thickTop="1" thickBot="1" x14ac:dyDescent="0.25">
      <c r="A15" s="87"/>
      <c r="B15" s="83">
        <v>44257</v>
      </c>
      <c r="C15" s="84"/>
      <c r="D15" s="187"/>
      <c r="E15" s="188"/>
      <c r="F15" s="189">
        <v>2</v>
      </c>
      <c r="G15" s="80"/>
      <c r="H15" s="95"/>
      <c r="I15" s="190"/>
      <c r="J15" s="81"/>
      <c r="K15" s="185"/>
      <c r="L15" s="93"/>
      <c r="M15" s="67"/>
      <c r="N15" s="67"/>
      <c r="O15" s="68"/>
      <c r="P15" s="44" t="s">
        <v>140</v>
      </c>
    </row>
    <row r="16" spans="1:16" s="35" customFormat="1" ht="12" customHeight="1" thickTop="1" thickBot="1" x14ac:dyDescent="0.25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 x14ac:dyDescent="0.25">
      <c r="A17" s="87"/>
      <c r="B17" s="83"/>
      <c r="C17" s="84"/>
      <c r="D17" s="172"/>
      <c r="E17" s="173"/>
      <c r="F17" s="173"/>
      <c r="G17" s="173"/>
      <c r="H17" s="78"/>
      <c r="I17" s="79"/>
      <c r="J17" s="80"/>
      <c r="K17" s="80"/>
      <c r="L17" s="185"/>
      <c r="M17" s="67"/>
      <c r="N17" s="67"/>
      <c r="O17" s="68"/>
      <c r="P17" s="44"/>
    </row>
    <row r="18" spans="1:16" s="35" customFormat="1" ht="12" customHeight="1" thickTop="1" thickBot="1" x14ac:dyDescent="0.25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 x14ac:dyDescent="0.25">
      <c r="A19" s="87"/>
      <c r="B19" s="83">
        <v>44265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7</v>
      </c>
      <c r="M19" s="80"/>
      <c r="N19" s="81"/>
      <c r="O19" s="82"/>
      <c r="P19" s="44" t="s">
        <v>141</v>
      </c>
    </row>
    <row r="20" spans="1:16" s="35" customFormat="1" ht="12" customHeight="1" thickTop="1" thickBot="1" x14ac:dyDescent="0.25">
      <c r="A20" s="87"/>
      <c r="B20" s="83">
        <v>44286</v>
      </c>
      <c r="C20" s="84"/>
      <c r="D20" s="85"/>
      <c r="E20" s="67"/>
      <c r="F20" s="67"/>
      <c r="G20" s="67"/>
      <c r="H20" s="67"/>
      <c r="I20" s="67"/>
      <c r="J20" s="67"/>
      <c r="K20" s="81"/>
      <c r="L20" s="80">
        <v>5</v>
      </c>
      <c r="M20" s="80"/>
      <c r="N20" s="81"/>
      <c r="O20" s="82"/>
      <c r="P20" s="44" t="s">
        <v>142</v>
      </c>
    </row>
    <row r="21" spans="1:16" s="35" customFormat="1" ht="12" customHeight="1" thickTop="1" thickBot="1" x14ac:dyDescent="0.25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 x14ac:dyDescent="0.25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 x14ac:dyDescent="0.25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 x14ac:dyDescent="0.25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 x14ac:dyDescent="0.25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 x14ac:dyDescent="0.25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 x14ac:dyDescent="0.25">
      <c r="A27" s="88"/>
      <c r="B27" s="96">
        <v>44275</v>
      </c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>
        <v>1</v>
      </c>
      <c r="O27" s="102"/>
      <c r="P27" s="45" t="s">
        <v>140</v>
      </c>
    </row>
    <row r="28" spans="1:16" s="34" customFormat="1" ht="8.25" customHeight="1" thickTop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 x14ac:dyDescent="0.25"/>
    <row r="31" spans="1:16" ht="12" customHeight="1" thickTop="1" x14ac:dyDescent="0.2">
      <c r="A31" s="107" t="s">
        <v>37</v>
      </c>
      <c r="B31" s="116"/>
      <c r="C31" s="108"/>
      <c r="D31" s="108"/>
      <c r="E31" s="108"/>
      <c r="F31" s="108"/>
      <c r="G31" s="108"/>
      <c r="H31" s="3">
        <v>20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 x14ac:dyDescent="0.25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 x14ac:dyDescent="0.25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5" customHeight="1" thickTop="1" thickBot="1" x14ac:dyDescent="0.25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20</v>
      </c>
    </row>
    <row r="35" spans="1:16" ht="4" customHeight="1" thickTop="1" thickBot="1" x14ac:dyDescent="0.25">
      <c r="A35" s="124"/>
      <c r="B35" s="124"/>
      <c r="C35" s="124"/>
      <c r="D35" s="124"/>
      <c r="E35" s="124"/>
      <c r="F35" s="124"/>
      <c r="G35" s="124"/>
    </row>
    <row r="36" spans="1:16" ht="15.75" customHeight="1" thickTop="1" x14ac:dyDescent="0.2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 x14ac:dyDescent="0.2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 x14ac:dyDescent="0.2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 x14ac:dyDescent="0.2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 x14ac:dyDescent="0.2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 x14ac:dyDescent="0.25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6" customHeight="1" thickBot="1" x14ac:dyDescent="0.25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5" t="s">
        <v>113</v>
      </c>
      <c r="H47" s="115"/>
      <c r="I47" s="115"/>
      <c r="J47" s="115"/>
      <c r="K47" s="115"/>
      <c r="L47" s="115"/>
    </row>
    <row r="48" spans="1:16" ht="12" customHeight="1" x14ac:dyDescent="0.2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 x14ac:dyDescent="0.2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 x14ac:dyDescent="0.25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1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" customHeight="1" x14ac:dyDescent="0.2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" customHeight="1" x14ac:dyDescent="0.2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" customHeight="1" x14ac:dyDescent="0.2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" customHeight="1" x14ac:dyDescent="0.2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" customHeight="1" x14ac:dyDescent="0.2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" customHeight="1" x14ac:dyDescent="0.2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24" zoomScale="200" zoomScaleNormal="200" workbookViewId="0">
      <selection activeCell="F11" sqref="F11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23" t="s">
        <v>114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15" customHeight="1" x14ac:dyDescent="0.2">
      <c r="A2" s="224" t="s">
        <v>59</v>
      </c>
      <c r="B2" s="224"/>
      <c r="C2" s="224"/>
      <c r="D2" s="224"/>
      <c r="E2" s="224"/>
      <c r="F2" s="206" t="s">
        <v>60</v>
      </c>
      <c r="G2" s="206"/>
      <c r="H2" s="206"/>
      <c r="I2" s="206"/>
      <c r="J2" s="206"/>
      <c r="K2" s="206"/>
      <c r="L2" s="206" t="s">
        <v>61</v>
      </c>
      <c r="M2" s="206"/>
      <c r="N2" s="206"/>
      <c r="O2" s="206"/>
      <c r="P2" s="206"/>
      <c r="Q2" s="206"/>
      <c r="R2" s="206" t="s">
        <v>62</v>
      </c>
      <c r="S2" s="206"/>
      <c r="T2" s="224" t="s">
        <v>63</v>
      </c>
      <c r="U2" s="224"/>
      <c r="V2" s="224"/>
      <c r="W2" s="224"/>
      <c r="X2" s="224" t="s">
        <v>64</v>
      </c>
      <c r="Y2" s="224"/>
      <c r="Z2" s="224"/>
      <c r="AA2" s="224"/>
    </row>
    <row r="3" spans="1:27" s="10" customFormat="1" ht="19" customHeight="1" thickBot="1" x14ac:dyDescent="0.25">
      <c r="A3" s="205" t="str">
        <f>'Summary of Activities'!A6</f>
        <v>Cebu East</v>
      </c>
      <c r="B3" s="205"/>
      <c r="C3" s="205"/>
      <c r="D3" s="205"/>
      <c r="E3" s="205"/>
      <c r="F3" s="205" t="str">
        <f>'Summary of Activities'!I6</f>
        <v>Heinz Ignatius Ackermann</v>
      </c>
      <c r="G3" s="205"/>
      <c r="H3" s="205"/>
      <c r="I3" s="205"/>
      <c r="J3" s="205"/>
      <c r="K3" s="205"/>
      <c r="L3" s="205" t="str">
        <f>'Summary of Activities'!N6</f>
        <v>Winston Pepito</v>
      </c>
      <c r="M3" s="205"/>
      <c r="N3" s="205"/>
      <c r="O3" s="205"/>
      <c r="P3" s="205"/>
      <c r="Q3" s="205"/>
      <c r="R3" s="205" t="str">
        <f>'Summary of Activities'!H6</f>
        <v>1-A</v>
      </c>
      <c r="S3" s="205"/>
      <c r="T3" s="297">
        <f>'Summary of Activities'!K2</f>
        <v>44256</v>
      </c>
      <c r="U3" s="297"/>
      <c r="V3" s="297"/>
      <c r="W3" s="297"/>
      <c r="X3" s="298">
        <f>'Summary of Activities'!O8</f>
        <v>44301</v>
      </c>
      <c r="Y3" s="298"/>
      <c r="Z3" s="298"/>
      <c r="AA3" s="298"/>
    </row>
    <row r="4" spans="1:27" s="2" customFormat="1" ht="12" customHeight="1" thickTop="1" x14ac:dyDescent="0.2">
      <c r="A4" s="267" t="s">
        <v>20</v>
      </c>
      <c r="B4" s="268"/>
      <c r="C4" s="279" t="s">
        <v>49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1"/>
      <c r="X4" s="285" t="s">
        <v>51</v>
      </c>
      <c r="Y4" s="270"/>
      <c r="Z4" s="270"/>
      <c r="AA4" s="271"/>
    </row>
    <row r="5" spans="1:27" s="8" customFormat="1" ht="12" x14ac:dyDescent="0.2">
      <c r="A5" s="272">
        <v>1</v>
      </c>
      <c r="B5" s="274">
        <f>'Summary of Activities'!B19</f>
        <v>44265</v>
      </c>
      <c r="C5" s="277" t="s">
        <v>43</v>
      </c>
      <c r="D5" s="242"/>
      <c r="E5" s="278"/>
      <c r="F5" s="241" t="s">
        <v>53</v>
      </c>
      <c r="G5" s="242"/>
      <c r="H5" s="243"/>
      <c r="I5" s="277" t="s">
        <v>44</v>
      </c>
      <c r="J5" s="242"/>
      <c r="K5" s="278"/>
      <c r="L5" s="241" t="s">
        <v>45</v>
      </c>
      <c r="M5" s="242"/>
      <c r="N5" s="243"/>
      <c r="O5" s="277" t="s">
        <v>47</v>
      </c>
      <c r="P5" s="242"/>
      <c r="Q5" s="278"/>
      <c r="R5" s="241" t="s">
        <v>48</v>
      </c>
      <c r="S5" s="242"/>
      <c r="T5" s="243"/>
      <c r="U5" s="299" t="s">
        <v>135</v>
      </c>
      <c r="V5" s="300"/>
      <c r="W5" s="301"/>
      <c r="X5" s="51"/>
      <c r="Y5" s="244" t="s">
        <v>52</v>
      </c>
      <c r="Z5" s="244"/>
      <c r="AA5" s="245"/>
    </row>
    <row r="6" spans="1:27" s="7" customFormat="1" ht="14" thickBot="1" x14ac:dyDescent="0.25">
      <c r="A6" s="272"/>
      <c r="B6" s="275"/>
      <c r="C6" s="46"/>
      <c r="D6" s="47"/>
      <c r="E6" s="48"/>
      <c r="F6" s="49"/>
      <c r="G6" s="47"/>
      <c r="H6" s="50"/>
      <c r="I6" s="46">
        <v>300</v>
      </c>
      <c r="J6" s="47">
        <v>50</v>
      </c>
      <c r="K6" s="48">
        <v>25000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46" t="s">
        <v>50</v>
      </c>
      <c r="Z6" s="246"/>
      <c r="AA6" s="247"/>
    </row>
    <row r="7" spans="1:27" ht="15.75" customHeight="1" thickBot="1" x14ac:dyDescent="0.25">
      <c r="A7" s="273"/>
      <c r="B7" s="276"/>
      <c r="C7" s="248" t="s">
        <v>41</v>
      </c>
      <c r="D7" s="249"/>
      <c r="E7" s="250" t="s">
        <v>143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86" t="s">
        <v>42</v>
      </c>
      <c r="R7" s="287"/>
      <c r="S7" s="288"/>
      <c r="T7" s="289" t="s">
        <v>144</v>
      </c>
      <c r="U7" s="290"/>
      <c r="V7" s="290"/>
      <c r="W7" s="290"/>
      <c r="X7" s="290"/>
      <c r="Y7" s="290"/>
      <c r="Z7" s="290"/>
      <c r="AA7" s="291"/>
    </row>
    <row r="8" spans="1:27" ht="5" customHeight="1" thickTop="1" thickBot="1" x14ac:dyDescent="0.25"/>
    <row r="9" spans="1:27" s="2" customFormat="1" ht="12" customHeight="1" thickTop="1" x14ac:dyDescent="0.2">
      <c r="A9" s="267" t="s">
        <v>20</v>
      </c>
      <c r="B9" s="268"/>
      <c r="C9" s="279" t="s">
        <v>49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1"/>
      <c r="X9" s="269" t="s">
        <v>51</v>
      </c>
      <c r="Y9" s="270"/>
      <c r="Z9" s="270"/>
      <c r="AA9" s="271"/>
    </row>
    <row r="10" spans="1:27" s="8" customFormat="1" ht="11" x14ac:dyDescent="0.2">
      <c r="A10" s="272">
        <v>2</v>
      </c>
      <c r="B10" s="274">
        <f>'Summary of Activities'!B20</f>
        <v>44286</v>
      </c>
      <c r="C10" s="277" t="s">
        <v>43</v>
      </c>
      <c r="D10" s="242"/>
      <c r="E10" s="278"/>
      <c r="F10" s="241" t="s">
        <v>53</v>
      </c>
      <c r="G10" s="242"/>
      <c r="H10" s="243"/>
      <c r="I10" s="277" t="s">
        <v>44</v>
      </c>
      <c r="J10" s="242"/>
      <c r="K10" s="278"/>
      <c r="L10" s="241" t="s">
        <v>45</v>
      </c>
      <c r="M10" s="242"/>
      <c r="N10" s="243"/>
      <c r="O10" s="277" t="s">
        <v>47</v>
      </c>
      <c r="P10" s="242"/>
      <c r="Q10" s="278"/>
      <c r="R10" s="241" t="s">
        <v>48</v>
      </c>
      <c r="S10" s="242"/>
      <c r="T10" s="243"/>
      <c r="U10" s="282" t="s">
        <v>135</v>
      </c>
      <c r="V10" s="283"/>
      <c r="W10" s="284"/>
      <c r="X10" s="51"/>
      <c r="Y10" s="244" t="s">
        <v>52</v>
      </c>
      <c r="Z10" s="244"/>
      <c r="AA10" s="245"/>
    </row>
    <row r="11" spans="1:27" s="7" customFormat="1" ht="14" thickBot="1" x14ac:dyDescent="0.25">
      <c r="A11" s="272"/>
      <c r="B11" s="275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>
        <v>1</v>
      </c>
      <c r="P11" s="47">
        <v>30</v>
      </c>
      <c r="Q11" s="48">
        <v>12000</v>
      </c>
      <c r="R11" s="49"/>
      <c r="S11" s="47"/>
      <c r="T11" s="50"/>
      <c r="U11" s="49"/>
      <c r="V11" s="47"/>
      <c r="W11" s="50"/>
      <c r="X11" s="52"/>
      <c r="Y11" s="246" t="s">
        <v>50</v>
      </c>
      <c r="Z11" s="246"/>
      <c r="AA11" s="247"/>
    </row>
    <row r="12" spans="1:27" ht="14" thickBot="1" x14ac:dyDescent="0.25">
      <c r="A12" s="273"/>
      <c r="B12" s="276"/>
      <c r="C12" s="248" t="s">
        <v>41</v>
      </c>
      <c r="D12" s="249"/>
      <c r="E12" s="250" t="s">
        <v>145</v>
      </c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 t="s">
        <v>42</v>
      </c>
      <c r="R12" s="251"/>
      <c r="S12" s="251"/>
      <c r="T12" s="250"/>
      <c r="U12" s="250"/>
      <c r="V12" s="250"/>
      <c r="W12" s="250"/>
      <c r="X12" s="250"/>
      <c r="Y12" s="250"/>
      <c r="Z12" s="250"/>
      <c r="AA12" s="252"/>
    </row>
    <row r="13" spans="1:27" ht="5" customHeight="1" thickTop="1" thickBot="1" x14ac:dyDescent="0.25"/>
    <row r="14" spans="1:27" s="2" customFormat="1" ht="12" customHeight="1" thickTop="1" x14ac:dyDescent="0.2">
      <c r="A14" s="267" t="s">
        <v>20</v>
      </c>
      <c r="B14" s="268"/>
      <c r="C14" s="279" t="s">
        <v>49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1"/>
      <c r="X14" s="285" t="s">
        <v>51</v>
      </c>
      <c r="Y14" s="270"/>
      <c r="Z14" s="270"/>
      <c r="AA14" s="271"/>
    </row>
    <row r="15" spans="1:27" s="8" customFormat="1" ht="11" x14ac:dyDescent="0.2">
      <c r="A15" s="272">
        <v>3</v>
      </c>
      <c r="B15" s="274">
        <f>'Summary of Activities'!B21</f>
        <v>0</v>
      </c>
      <c r="C15" s="277" t="s">
        <v>43</v>
      </c>
      <c r="D15" s="242"/>
      <c r="E15" s="278"/>
      <c r="F15" s="241" t="s">
        <v>53</v>
      </c>
      <c r="G15" s="242"/>
      <c r="H15" s="243"/>
      <c r="I15" s="277" t="s">
        <v>44</v>
      </c>
      <c r="J15" s="242"/>
      <c r="K15" s="278"/>
      <c r="L15" s="241" t="s">
        <v>45</v>
      </c>
      <c r="M15" s="242"/>
      <c r="N15" s="243"/>
      <c r="O15" s="277" t="s">
        <v>47</v>
      </c>
      <c r="P15" s="242"/>
      <c r="Q15" s="278"/>
      <c r="R15" s="241" t="s">
        <v>48</v>
      </c>
      <c r="S15" s="242"/>
      <c r="T15" s="243"/>
      <c r="U15" s="282" t="s">
        <v>135</v>
      </c>
      <c r="V15" s="283"/>
      <c r="W15" s="284"/>
      <c r="X15" s="51"/>
      <c r="Y15" s="244" t="s">
        <v>52</v>
      </c>
      <c r="Z15" s="244"/>
      <c r="AA15" s="245"/>
    </row>
    <row r="16" spans="1:27" s="7" customFormat="1" ht="14" thickBot="1" x14ac:dyDescent="0.25">
      <c r="A16" s="272"/>
      <c r="B16" s="275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46" t="s">
        <v>50</v>
      </c>
      <c r="Z16" s="246"/>
      <c r="AA16" s="247"/>
    </row>
    <row r="17" spans="1:27" ht="14" thickBot="1" x14ac:dyDescent="0.25">
      <c r="A17" s="273"/>
      <c r="B17" s="276"/>
      <c r="C17" s="248" t="s">
        <v>41</v>
      </c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1" t="s">
        <v>42</v>
      </c>
      <c r="R17" s="251"/>
      <c r="S17" s="251"/>
      <c r="T17" s="250"/>
      <c r="U17" s="250"/>
      <c r="V17" s="250"/>
      <c r="W17" s="250"/>
      <c r="X17" s="250"/>
      <c r="Y17" s="250"/>
      <c r="Z17" s="250"/>
      <c r="AA17" s="252"/>
    </row>
    <row r="18" spans="1:27" ht="6" customHeight="1" thickTop="1" thickBot="1" x14ac:dyDescent="0.25"/>
    <row r="19" spans="1:27" s="2" customFormat="1" ht="12" customHeight="1" thickTop="1" x14ac:dyDescent="0.2">
      <c r="A19" s="267" t="s">
        <v>20</v>
      </c>
      <c r="B19" s="268"/>
      <c r="C19" s="279" t="s">
        <v>49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1"/>
      <c r="X19" s="285" t="s">
        <v>51</v>
      </c>
      <c r="Y19" s="270"/>
      <c r="Z19" s="270"/>
      <c r="AA19" s="271"/>
    </row>
    <row r="20" spans="1:27" s="8" customFormat="1" ht="11" x14ac:dyDescent="0.2">
      <c r="A20" s="272">
        <v>4</v>
      </c>
      <c r="B20" s="274">
        <f>'Summary of Activities'!B22</f>
        <v>0</v>
      </c>
      <c r="C20" s="277" t="s">
        <v>43</v>
      </c>
      <c r="D20" s="242"/>
      <c r="E20" s="278"/>
      <c r="F20" s="241" t="s">
        <v>53</v>
      </c>
      <c r="G20" s="242"/>
      <c r="H20" s="243"/>
      <c r="I20" s="277" t="s">
        <v>44</v>
      </c>
      <c r="J20" s="242"/>
      <c r="K20" s="278"/>
      <c r="L20" s="241" t="s">
        <v>45</v>
      </c>
      <c r="M20" s="242"/>
      <c r="N20" s="243"/>
      <c r="O20" s="277" t="s">
        <v>47</v>
      </c>
      <c r="P20" s="242"/>
      <c r="Q20" s="278"/>
      <c r="R20" s="241" t="s">
        <v>48</v>
      </c>
      <c r="S20" s="242"/>
      <c r="T20" s="243"/>
      <c r="U20" s="282" t="s">
        <v>135</v>
      </c>
      <c r="V20" s="283"/>
      <c r="W20" s="284"/>
      <c r="X20" s="51"/>
      <c r="Y20" s="244" t="s">
        <v>52</v>
      </c>
      <c r="Z20" s="244"/>
      <c r="AA20" s="245"/>
    </row>
    <row r="21" spans="1:27" s="7" customFormat="1" ht="14" thickBot="1" x14ac:dyDescent="0.25">
      <c r="A21" s="272"/>
      <c r="B21" s="275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46" t="s">
        <v>50</v>
      </c>
      <c r="Z21" s="246"/>
      <c r="AA21" s="247"/>
    </row>
    <row r="22" spans="1:27" ht="14" thickBot="1" x14ac:dyDescent="0.25">
      <c r="A22" s="273"/>
      <c r="B22" s="276"/>
      <c r="C22" s="248" t="s">
        <v>41</v>
      </c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1" t="s">
        <v>42</v>
      </c>
      <c r="R22" s="251"/>
      <c r="S22" s="251"/>
      <c r="T22" s="250"/>
      <c r="U22" s="250"/>
      <c r="V22" s="250"/>
      <c r="W22" s="250"/>
      <c r="X22" s="250"/>
      <c r="Y22" s="250"/>
      <c r="Z22" s="250"/>
      <c r="AA22" s="252"/>
    </row>
    <row r="23" spans="1:27" ht="6" customHeight="1" thickTop="1" thickBot="1" x14ac:dyDescent="0.25"/>
    <row r="24" spans="1:27" s="2" customFormat="1" ht="12" customHeight="1" thickTop="1" x14ac:dyDescent="0.2">
      <c r="A24" s="267" t="s">
        <v>20</v>
      </c>
      <c r="B24" s="268"/>
      <c r="C24" s="279" t="s">
        <v>49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1"/>
      <c r="X24" s="285" t="s">
        <v>51</v>
      </c>
      <c r="Y24" s="270"/>
      <c r="Z24" s="270"/>
      <c r="AA24" s="271"/>
    </row>
    <row r="25" spans="1:27" s="8" customFormat="1" ht="11" x14ac:dyDescent="0.2">
      <c r="A25" s="272">
        <v>5</v>
      </c>
      <c r="B25" s="274">
        <f>'Summary of Activities'!B23</f>
        <v>0</v>
      </c>
      <c r="C25" s="277" t="s">
        <v>43</v>
      </c>
      <c r="D25" s="242"/>
      <c r="E25" s="278"/>
      <c r="F25" s="241" t="s">
        <v>53</v>
      </c>
      <c r="G25" s="242"/>
      <c r="H25" s="243"/>
      <c r="I25" s="277" t="s">
        <v>44</v>
      </c>
      <c r="J25" s="242"/>
      <c r="K25" s="278"/>
      <c r="L25" s="241" t="s">
        <v>45</v>
      </c>
      <c r="M25" s="242"/>
      <c r="N25" s="243"/>
      <c r="O25" s="277" t="s">
        <v>47</v>
      </c>
      <c r="P25" s="242"/>
      <c r="Q25" s="278"/>
      <c r="R25" s="241" t="s">
        <v>48</v>
      </c>
      <c r="S25" s="242"/>
      <c r="T25" s="243"/>
      <c r="U25" s="282" t="s">
        <v>135</v>
      </c>
      <c r="V25" s="283"/>
      <c r="W25" s="284"/>
      <c r="X25" s="51"/>
      <c r="Y25" s="244" t="s">
        <v>52</v>
      </c>
      <c r="Z25" s="244"/>
      <c r="AA25" s="245"/>
    </row>
    <row r="26" spans="1:27" s="7" customFormat="1" ht="14" thickBot="1" x14ac:dyDescent="0.25">
      <c r="A26" s="272"/>
      <c r="B26" s="275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46" t="s">
        <v>50</v>
      </c>
      <c r="Z26" s="246"/>
      <c r="AA26" s="247"/>
    </row>
    <row r="27" spans="1:27" ht="14" thickBot="1" x14ac:dyDescent="0.25">
      <c r="A27" s="273"/>
      <c r="B27" s="276"/>
      <c r="C27" s="248" t="s">
        <v>41</v>
      </c>
      <c r="D27" s="249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1" t="s">
        <v>42</v>
      </c>
      <c r="R27" s="251"/>
      <c r="S27" s="251"/>
      <c r="T27" s="250"/>
      <c r="U27" s="250"/>
      <c r="V27" s="250"/>
      <c r="W27" s="250"/>
      <c r="X27" s="250"/>
      <c r="Y27" s="250"/>
      <c r="Z27" s="250"/>
      <c r="AA27" s="252"/>
    </row>
    <row r="28" spans="1:27" ht="5" customHeight="1" thickTop="1" thickBot="1" x14ac:dyDescent="0.25"/>
    <row r="29" spans="1:27" s="2" customFormat="1" ht="12" customHeight="1" thickTop="1" x14ac:dyDescent="0.2">
      <c r="A29" s="267" t="s">
        <v>20</v>
      </c>
      <c r="B29" s="268"/>
      <c r="C29" s="279" t="s">
        <v>49</v>
      </c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1"/>
      <c r="X29" s="285" t="s">
        <v>51</v>
      </c>
      <c r="Y29" s="270"/>
      <c r="Z29" s="270"/>
      <c r="AA29" s="271"/>
    </row>
    <row r="30" spans="1:27" s="8" customFormat="1" ht="11" x14ac:dyDescent="0.2">
      <c r="A30" s="272">
        <v>6</v>
      </c>
      <c r="B30" s="274">
        <f>'Summary of Activities'!B24</f>
        <v>0</v>
      </c>
      <c r="C30" s="277" t="s">
        <v>43</v>
      </c>
      <c r="D30" s="242"/>
      <c r="E30" s="278"/>
      <c r="F30" s="241" t="s">
        <v>53</v>
      </c>
      <c r="G30" s="242"/>
      <c r="H30" s="243"/>
      <c r="I30" s="277" t="s">
        <v>44</v>
      </c>
      <c r="J30" s="242"/>
      <c r="K30" s="278"/>
      <c r="L30" s="241" t="s">
        <v>45</v>
      </c>
      <c r="M30" s="242"/>
      <c r="N30" s="243"/>
      <c r="O30" s="277" t="s">
        <v>47</v>
      </c>
      <c r="P30" s="242"/>
      <c r="Q30" s="278"/>
      <c r="R30" s="241" t="s">
        <v>48</v>
      </c>
      <c r="S30" s="242"/>
      <c r="T30" s="243"/>
      <c r="U30" s="282" t="s">
        <v>135</v>
      </c>
      <c r="V30" s="283"/>
      <c r="W30" s="284"/>
      <c r="X30" s="51"/>
      <c r="Y30" s="244" t="s">
        <v>52</v>
      </c>
      <c r="Z30" s="244"/>
      <c r="AA30" s="245"/>
    </row>
    <row r="31" spans="1:27" s="7" customFormat="1" ht="14" thickBot="1" x14ac:dyDescent="0.25">
      <c r="A31" s="272"/>
      <c r="B31" s="27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46" t="s">
        <v>50</v>
      </c>
      <c r="Z31" s="246"/>
      <c r="AA31" s="247"/>
    </row>
    <row r="32" spans="1:27" ht="14" thickBot="1" x14ac:dyDescent="0.25">
      <c r="A32" s="273"/>
      <c r="B32" s="276"/>
      <c r="C32" s="248" t="s">
        <v>41</v>
      </c>
      <c r="D32" s="249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1" t="s">
        <v>42</v>
      </c>
      <c r="R32" s="251"/>
      <c r="S32" s="251"/>
      <c r="T32" s="250"/>
      <c r="U32" s="250"/>
      <c r="V32" s="250"/>
      <c r="W32" s="250"/>
      <c r="X32" s="250"/>
      <c r="Y32" s="250"/>
      <c r="Z32" s="250"/>
      <c r="AA32" s="252"/>
    </row>
    <row r="33" spans="1:27" ht="6" customHeight="1" thickTop="1" thickBot="1" x14ac:dyDescent="0.25"/>
    <row r="34" spans="1:27" s="2" customFormat="1" ht="12" customHeight="1" thickTop="1" x14ac:dyDescent="0.2">
      <c r="A34" s="267" t="s">
        <v>20</v>
      </c>
      <c r="B34" s="268"/>
      <c r="C34" s="279" t="s">
        <v>49</v>
      </c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1"/>
      <c r="X34" s="269" t="s">
        <v>51</v>
      </c>
      <c r="Y34" s="270"/>
      <c r="Z34" s="270"/>
      <c r="AA34" s="271"/>
    </row>
    <row r="35" spans="1:27" s="8" customFormat="1" ht="11" x14ac:dyDescent="0.2">
      <c r="A35" s="272">
        <v>7</v>
      </c>
      <c r="B35" s="274">
        <f>'Summary of Activities'!B25</f>
        <v>0</v>
      </c>
      <c r="C35" s="277" t="s">
        <v>43</v>
      </c>
      <c r="D35" s="242"/>
      <c r="E35" s="278"/>
      <c r="F35" s="241" t="s">
        <v>53</v>
      </c>
      <c r="G35" s="242"/>
      <c r="H35" s="243"/>
      <c r="I35" s="277" t="s">
        <v>44</v>
      </c>
      <c r="J35" s="242"/>
      <c r="K35" s="278"/>
      <c r="L35" s="241" t="s">
        <v>45</v>
      </c>
      <c r="M35" s="242"/>
      <c r="N35" s="243"/>
      <c r="O35" s="277" t="s">
        <v>47</v>
      </c>
      <c r="P35" s="242"/>
      <c r="Q35" s="278"/>
      <c r="R35" s="241" t="s">
        <v>48</v>
      </c>
      <c r="S35" s="242"/>
      <c r="T35" s="243"/>
      <c r="U35" s="282" t="s">
        <v>135</v>
      </c>
      <c r="V35" s="283"/>
      <c r="W35" s="284"/>
      <c r="X35" s="51"/>
      <c r="Y35" s="244" t="s">
        <v>52</v>
      </c>
      <c r="Z35" s="244"/>
      <c r="AA35" s="245"/>
    </row>
    <row r="36" spans="1:27" s="7" customFormat="1" ht="14" thickBot="1" x14ac:dyDescent="0.25">
      <c r="A36" s="272"/>
      <c r="B36" s="27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46" t="s">
        <v>50</v>
      </c>
      <c r="Z36" s="246"/>
      <c r="AA36" s="247"/>
    </row>
    <row r="37" spans="1:27" ht="14" thickBot="1" x14ac:dyDescent="0.25">
      <c r="A37" s="273"/>
      <c r="B37" s="276"/>
      <c r="C37" s="248" t="s">
        <v>41</v>
      </c>
      <c r="D37" s="24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1" t="s">
        <v>42</v>
      </c>
      <c r="R37" s="251"/>
      <c r="S37" s="251"/>
      <c r="T37" s="250"/>
      <c r="U37" s="250"/>
      <c r="V37" s="250"/>
      <c r="W37" s="250"/>
      <c r="X37" s="250"/>
      <c r="Y37" s="250"/>
      <c r="Z37" s="250"/>
      <c r="AA37" s="252"/>
    </row>
    <row r="38" spans="1:27" ht="6" customHeight="1" thickTop="1" thickBot="1" x14ac:dyDescent="0.25"/>
    <row r="39" spans="1:27" s="2" customFormat="1" ht="12" customHeight="1" thickTop="1" x14ac:dyDescent="0.2">
      <c r="A39" s="267" t="s">
        <v>20</v>
      </c>
      <c r="B39" s="268"/>
      <c r="C39" s="279" t="s">
        <v>49</v>
      </c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1"/>
      <c r="X39" s="269" t="s">
        <v>51</v>
      </c>
      <c r="Y39" s="270"/>
      <c r="Z39" s="270"/>
      <c r="AA39" s="271"/>
    </row>
    <row r="40" spans="1:27" s="8" customFormat="1" ht="11" x14ac:dyDescent="0.2">
      <c r="A40" s="272">
        <v>8</v>
      </c>
      <c r="B40" s="274">
        <f>'Summary of Activities'!B26</f>
        <v>0</v>
      </c>
      <c r="C40" s="277" t="s">
        <v>43</v>
      </c>
      <c r="D40" s="242"/>
      <c r="E40" s="278"/>
      <c r="F40" s="241" t="s">
        <v>53</v>
      </c>
      <c r="G40" s="242"/>
      <c r="H40" s="243"/>
      <c r="I40" s="277" t="s">
        <v>44</v>
      </c>
      <c r="J40" s="242"/>
      <c r="K40" s="278"/>
      <c r="L40" s="241" t="s">
        <v>45</v>
      </c>
      <c r="M40" s="242"/>
      <c r="N40" s="243"/>
      <c r="O40" s="277" t="s">
        <v>47</v>
      </c>
      <c r="P40" s="242"/>
      <c r="Q40" s="278"/>
      <c r="R40" s="241" t="s">
        <v>48</v>
      </c>
      <c r="S40" s="242"/>
      <c r="T40" s="243"/>
      <c r="U40" s="282" t="s">
        <v>135</v>
      </c>
      <c r="V40" s="283"/>
      <c r="W40" s="284"/>
      <c r="X40" s="51"/>
      <c r="Y40" s="244" t="s">
        <v>52</v>
      </c>
      <c r="Z40" s="244"/>
      <c r="AA40" s="245"/>
    </row>
    <row r="41" spans="1:27" s="7" customFormat="1" ht="14" thickBot="1" x14ac:dyDescent="0.25">
      <c r="A41" s="272"/>
      <c r="B41" s="27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46" t="s">
        <v>50</v>
      </c>
      <c r="Z41" s="246"/>
      <c r="AA41" s="247"/>
    </row>
    <row r="42" spans="1:27" ht="14" thickBot="1" x14ac:dyDescent="0.25">
      <c r="A42" s="273"/>
      <c r="B42" s="276"/>
      <c r="C42" s="248" t="s">
        <v>41</v>
      </c>
      <c r="D42" s="24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1" t="s">
        <v>42</v>
      </c>
      <c r="R42" s="251"/>
      <c r="S42" s="251"/>
      <c r="T42" s="250"/>
      <c r="U42" s="250"/>
      <c r="V42" s="250"/>
      <c r="W42" s="250"/>
      <c r="X42" s="250"/>
      <c r="Y42" s="250"/>
      <c r="Z42" s="250"/>
      <c r="AA42" s="252"/>
    </row>
    <row r="43" spans="1:27" ht="6" customHeight="1" thickTop="1" thickBot="1" x14ac:dyDescent="0.25"/>
    <row r="44" spans="1:27" ht="15" customHeight="1" thickTop="1" thickBot="1" x14ac:dyDescent="0.2">
      <c r="A44" s="216" t="s">
        <v>57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8"/>
      <c r="N44" s="257" t="s">
        <v>65</v>
      </c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</row>
    <row r="45" spans="1:27" ht="12" customHeight="1" thickTop="1" thickBot="1" x14ac:dyDescent="0.25">
      <c r="A45" s="213" t="s">
        <v>58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5"/>
      <c r="M45" s="11">
        <v>1</v>
      </c>
      <c r="N45" s="258" t="s">
        <v>122</v>
      </c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60"/>
    </row>
    <row r="46" spans="1:27" ht="14" x14ac:dyDescent="0.2">
      <c r="A46" s="9"/>
      <c r="B46" s="232" t="s">
        <v>55</v>
      </c>
      <c r="C46" s="232"/>
      <c r="D46" s="232"/>
      <c r="E46" s="232"/>
      <c r="F46" s="221" t="s">
        <v>54</v>
      </c>
      <c r="G46" s="221"/>
      <c r="H46" s="239" t="s">
        <v>68</v>
      </c>
      <c r="I46" s="240"/>
      <c r="J46" s="221" t="s">
        <v>70</v>
      </c>
      <c r="K46" s="221"/>
      <c r="L46" s="238"/>
      <c r="M46" s="11">
        <v>2</v>
      </c>
      <c r="N46" s="261" t="s">
        <v>123</v>
      </c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3"/>
    </row>
    <row r="47" spans="1:27" ht="12" customHeight="1" x14ac:dyDescent="0.2">
      <c r="A47" s="20">
        <v>1</v>
      </c>
      <c r="B47" s="222" t="s">
        <v>43</v>
      </c>
      <c r="C47" s="222"/>
      <c r="D47" s="222"/>
      <c r="E47" s="222"/>
      <c r="F47" s="219">
        <f>C6+C11+C16+C21+C26+C31+C36+C41</f>
        <v>0</v>
      </c>
      <c r="G47" s="220"/>
      <c r="H47" s="219">
        <f>D6+D11+D16+D21+D26+D31+D36+D41</f>
        <v>0</v>
      </c>
      <c r="I47" s="220"/>
      <c r="J47" s="225">
        <f>E6+E11+E16+E21+E26+E31+E36+E41</f>
        <v>0</v>
      </c>
      <c r="K47" s="225"/>
      <c r="L47" s="226"/>
      <c r="M47" s="11">
        <v>3</v>
      </c>
      <c r="N47" s="264" t="s">
        <v>124</v>
      </c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6"/>
    </row>
    <row r="48" spans="1:27" ht="12" customHeight="1" x14ac:dyDescent="0.2">
      <c r="A48" s="20">
        <v>2</v>
      </c>
      <c r="B48" s="222" t="s">
        <v>53</v>
      </c>
      <c r="C48" s="222"/>
      <c r="D48" s="222"/>
      <c r="E48" s="222"/>
      <c r="F48" s="219">
        <f>F6+F11+F16+F21+F26+F31+F36+F41</f>
        <v>0</v>
      </c>
      <c r="G48" s="220"/>
      <c r="H48" s="219">
        <f>G6+G11+G16+G21+G26+G31+G36+G41</f>
        <v>0</v>
      </c>
      <c r="I48" s="220"/>
      <c r="J48" s="225">
        <f>H6+H11+H16+H21+H26+H31+H36+H41</f>
        <v>0</v>
      </c>
      <c r="K48" s="225"/>
      <c r="L48" s="226"/>
      <c r="M48" s="256">
        <v>4</v>
      </c>
      <c r="N48" s="253" t="s">
        <v>125</v>
      </c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5"/>
    </row>
    <row r="49" spans="1:27" ht="12" customHeight="1" x14ac:dyDescent="0.2">
      <c r="A49" s="20">
        <v>3</v>
      </c>
      <c r="B49" s="222" t="s">
        <v>44</v>
      </c>
      <c r="C49" s="222"/>
      <c r="D49" s="222"/>
      <c r="E49" s="222"/>
      <c r="F49" s="219">
        <f>I6+I11+I16+I21+I26+I31+I36+I41</f>
        <v>300</v>
      </c>
      <c r="G49" s="220"/>
      <c r="H49" s="219">
        <f>J6+J11+J16+J21+J26+J31+J36+J41</f>
        <v>50</v>
      </c>
      <c r="I49" s="220"/>
      <c r="J49" s="225">
        <f>K6+K11+K16+K21+K26+K31+K36+K41</f>
        <v>25000</v>
      </c>
      <c r="K49" s="225"/>
      <c r="L49" s="226"/>
      <c r="M49" s="256"/>
      <c r="N49" s="253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5"/>
    </row>
    <row r="50" spans="1:27" ht="12" customHeight="1" x14ac:dyDescent="0.2">
      <c r="A50" s="20">
        <v>4</v>
      </c>
      <c r="B50" s="222" t="s">
        <v>45</v>
      </c>
      <c r="C50" s="222"/>
      <c r="D50" s="222"/>
      <c r="E50" s="222"/>
      <c r="F50" s="219">
        <f>L6+L11+L16+L21+L26+L31+L36+L41</f>
        <v>0</v>
      </c>
      <c r="G50" s="220"/>
      <c r="H50" s="219">
        <f>M6+M11+M16+M21+M26+M31+M36+M41</f>
        <v>0</v>
      </c>
      <c r="I50" s="220"/>
      <c r="J50" s="225">
        <f>N6+N11+N16+N21+N26+N31+N36+N41</f>
        <v>0</v>
      </c>
      <c r="K50" s="225"/>
      <c r="L50" s="226"/>
      <c r="M50" s="25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 x14ac:dyDescent="0.2">
      <c r="A51" s="20">
        <v>5</v>
      </c>
      <c r="B51" s="222" t="s">
        <v>46</v>
      </c>
      <c r="C51" s="222"/>
      <c r="D51" s="222"/>
      <c r="E51" s="222"/>
      <c r="F51" s="219">
        <f>O6+O11+O16+O21+O26+O31+O36+O41</f>
        <v>1</v>
      </c>
      <c r="G51" s="220"/>
      <c r="H51" s="219">
        <f>P6+P11+P16+P21+P26+P31+P36+P41</f>
        <v>30</v>
      </c>
      <c r="I51" s="220"/>
      <c r="J51" s="225">
        <f>Q6+Q11+Q16+Q21+Q26+Q31+Q36+Q41</f>
        <v>12000</v>
      </c>
      <c r="K51" s="225"/>
      <c r="L51" s="226"/>
      <c r="M51" s="25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 x14ac:dyDescent="0.2">
      <c r="A52" s="20">
        <v>6</v>
      </c>
      <c r="B52" s="222" t="s">
        <v>48</v>
      </c>
      <c r="C52" s="222"/>
      <c r="D52" s="222"/>
      <c r="E52" s="22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5">
        <f>T6+T11+T16+T21+T26+T31+T36+T41</f>
        <v>0</v>
      </c>
      <c r="K52" s="225"/>
      <c r="L52" s="226"/>
      <c r="M52" s="25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 x14ac:dyDescent="0.25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25">
        <f>W6+W11+W16+W21+W26+W31+W36+W41</f>
        <v>0</v>
      </c>
      <c r="K53" s="225"/>
      <c r="L53" s="226"/>
      <c r="M53" s="25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" customHeight="1" thickBot="1" x14ac:dyDescent="0.25">
      <c r="A54" s="210"/>
      <c r="B54" s="211"/>
      <c r="C54" s="211"/>
      <c r="D54" s="211"/>
      <c r="E54" s="212"/>
      <c r="F54" s="236"/>
      <c r="G54" s="237"/>
      <c r="H54" s="236"/>
      <c r="I54" s="237"/>
      <c r="J54" s="207"/>
      <c r="K54" s="208"/>
      <c r="L54" s="209"/>
      <c r="M54" s="25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" customHeight="1" thickBot="1" x14ac:dyDescent="0.25">
      <c r="A55" s="233" t="s">
        <v>56</v>
      </c>
      <c r="B55" s="234"/>
      <c r="C55" s="234"/>
      <c r="D55" s="234"/>
      <c r="E55" s="235"/>
      <c r="F55" s="230">
        <f>SUM(F47:G53)</f>
        <v>301</v>
      </c>
      <c r="G55" s="231"/>
      <c r="H55" s="230">
        <f>SUM(H47:I53)</f>
        <v>80</v>
      </c>
      <c r="I55" s="231"/>
      <c r="J55" s="227">
        <f>SUM(J47:L53)</f>
        <v>37000</v>
      </c>
      <c r="K55" s="228"/>
      <c r="L55" s="229"/>
      <c r="M55" s="25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N48:AA49"/>
    <mergeCell ref="M48:M49"/>
    <mergeCell ref="N44:AA44"/>
    <mergeCell ref="N45:AA45"/>
    <mergeCell ref="N46:AA46"/>
    <mergeCell ref="N47:AA47"/>
    <mergeCell ref="A1:AA1"/>
    <mergeCell ref="A2:E2"/>
    <mergeCell ref="A3:E3"/>
    <mergeCell ref="F2:K2"/>
    <mergeCell ref="F3:K3"/>
    <mergeCell ref="L2:Q2"/>
    <mergeCell ref="J52:L52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J54:L54"/>
    <mergeCell ref="A54:E54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 x14ac:dyDescent="0.25">
      <c r="A2" s="345" t="s">
        <v>104</v>
      </c>
      <c r="B2" s="345"/>
      <c r="C2" s="345"/>
      <c r="D2" s="345"/>
      <c r="H2" s="343">
        <v>43575</v>
      </c>
      <c r="I2" s="343"/>
    </row>
    <row r="3" spans="1:9" ht="19" customHeight="1" thickTop="1" thickBot="1" x14ac:dyDescent="0.25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 x14ac:dyDescent="0.2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" customHeight="1" x14ac:dyDescent="0.2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 x14ac:dyDescent="0.2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" customHeight="1" x14ac:dyDescent="0.2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" customHeight="1" x14ac:dyDescent="0.2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" customHeight="1" x14ac:dyDescent="0.2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 x14ac:dyDescent="0.2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" customHeight="1" x14ac:dyDescent="0.2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" customHeight="1" x14ac:dyDescent="0.2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 x14ac:dyDescent="0.2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" customHeight="1" x14ac:dyDescent="0.2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" customHeight="1" x14ac:dyDescent="0.2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 x14ac:dyDescent="0.2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" customHeight="1" x14ac:dyDescent="0.2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" customHeight="1" x14ac:dyDescent="0.2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 x14ac:dyDescent="0.2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3" x14ac:dyDescent="0.2">
      <c r="A20" s="272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 x14ac:dyDescent="0.2">
      <c r="A21" s="272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" customHeight="1" x14ac:dyDescent="0.2">
      <c r="A22" s="272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 x14ac:dyDescent="0.2">
      <c r="A23" s="272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" customHeight="1" x14ac:dyDescent="0.2">
      <c r="A24" s="272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" customHeight="1" x14ac:dyDescent="0.2">
      <c r="A25" s="272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 x14ac:dyDescent="0.2">
      <c r="A26" s="272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" customHeight="1" x14ac:dyDescent="0.2">
      <c r="A27" s="272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" customHeight="1" x14ac:dyDescent="0.2">
      <c r="A28" s="272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 x14ac:dyDescent="0.2">
      <c r="A29" s="272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4" customHeight="1" x14ac:dyDescent="0.2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 x14ac:dyDescent="0.2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" customHeight="1" x14ac:dyDescent="0.2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 x14ac:dyDescent="0.2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" customHeight="1" x14ac:dyDescent="0.2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 x14ac:dyDescent="0.2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" customHeight="1" thickBot="1" x14ac:dyDescent="0.25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 x14ac:dyDescent="0.2"/>
    <row r="38" spans="1:9" x14ac:dyDescent="0.2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" customHeight="1" thickBot="1" x14ac:dyDescent="0.25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6" x14ac:dyDescent="0.2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2020-07-15T07:23:56Z</cp:lastPrinted>
  <dcterms:created xsi:type="dcterms:W3CDTF">2013-07-03T03:04:40Z</dcterms:created>
  <dcterms:modified xsi:type="dcterms:W3CDTF">2021-04-15T16:24:00Z</dcterms:modified>
</cp:coreProperties>
</file>